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bc3f290c84fb80/Desktop/"/>
    </mc:Choice>
  </mc:AlternateContent>
  <xr:revisionPtr revIDLastSave="0" documentId="8_{7D260C33-00E5-473A-8896-60EA56A7F5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vinces" sheetId="4" r:id="rId1"/>
    <sheet name="Years" sheetId="5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5" l="1"/>
  <c r="G40" i="5"/>
  <c r="C40" i="5" l="1"/>
  <c r="D40" i="5"/>
  <c r="E40" i="5"/>
  <c r="H40" i="5"/>
  <c r="I40" i="5"/>
  <c r="J40" i="5"/>
  <c r="B40" i="5"/>
  <c r="C3" i="4" l="1"/>
  <c r="D3" i="4"/>
  <c r="E3" i="4"/>
  <c r="F3" i="4"/>
  <c r="G3" i="4"/>
  <c r="H3" i="4"/>
  <c r="I3" i="4"/>
  <c r="J3" i="4"/>
  <c r="B3" i="4"/>
  <c r="A3" i="4"/>
  <c r="B7" i="4" l="1"/>
  <c r="B36" i="4" s="1"/>
  <c r="D7" i="4"/>
  <c r="D36" i="4" s="1"/>
  <c r="E7" i="4"/>
  <c r="E36" i="4" s="1"/>
  <c r="F7" i="4"/>
  <c r="F36" i="4" s="1"/>
  <c r="G7" i="4"/>
  <c r="G36" i="4" s="1"/>
  <c r="H7" i="4"/>
  <c r="H36" i="4" s="1"/>
  <c r="I7" i="4"/>
  <c r="I36" i="4" s="1"/>
  <c r="J7" i="4"/>
  <c r="J36" i="4" s="1"/>
  <c r="C7" i="4"/>
  <c r="C36" i="4" s="1"/>
</calcChain>
</file>

<file path=xl/sharedStrings.xml><?xml version="1.0" encoding="utf-8"?>
<sst xmlns="http://schemas.openxmlformats.org/spreadsheetml/2006/main" count="46" uniqueCount="46">
  <si>
    <t>AT</t>
  </si>
  <si>
    <t>AP</t>
  </si>
  <si>
    <t>Kabul</t>
  </si>
  <si>
    <t>Kapisa</t>
  </si>
  <si>
    <t>Faryab</t>
  </si>
  <si>
    <t>Herat</t>
  </si>
  <si>
    <t>Year</t>
  </si>
  <si>
    <t xml:space="preserve">Badakhshan </t>
  </si>
  <si>
    <t xml:space="preserve">Balkh </t>
  </si>
  <si>
    <t xml:space="preserve">Bamyan </t>
  </si>
  <si>
    <t>AIM</t>
  </si>
  <si>
    <t xml:space="preserve">Grand Total </t>
  </si>
  <si>
    <t xml:space="preserve">Baghlan </t>
  </si>
  <si>
    <t xml:space="preserve">Farah </t>
  </si>
  <si>
    <t>Ghazni</t>
  </si>
  <si>
    <t>Jawzjan</t>
  </si>
  <si>
    <t>Kandahar</t>
  </si>
  <si>
    <t>Khost</t>
  </si>
  <si>
    <t>Kunar</t>
  </si>
  <si>
    <t>Knnduz</t>
  </si>
  <si>
    <t>Laghman</t>
  </si>
  <si>
    <t>Logar</t>
  </si>
  <si>
    <t xml:space="preserve">Maydan Wardak </t>
  </si>
  <si>
    <t>Nangarhar</t>
  </si>
  <si>
    <t>Nuristan</t>
  </si>
  <si>
    <t>Paktika</t>
  </si>
  <si>
    <t>Paktya</t>
  </si>
  <si>
    <t>Panjshir</t>
  </si>
  <si>
    <t>Parwan</t>
  </si>
  <si>
    <t>Samangan</t>
  </si>
  <si>
    <t>Sari pul</t>
  </si>
  <si>
    <t xml:space="preserve">Takhar </t>
  </si>
  <si>
    <t>ATC Achievements Province-wise from 1990 to 2025</t>
  </si>
  <si>
    <t>Grand Total</t>
  </si>
  <si>
    <t>SAA</t>
  </si>
  <si>
    <t>UXO</t>
  </si>
  <si>
    <t>CM</t>
  </si>
  <si>
    <t>Misc</t>
  </si>
  <si>
    <t>Fragments</t>
  </si>
  <si>
    <t>Total Area Released</t>
  </si>
  <si>
    <t>ATC Achievements Years-wise from 1990 to 2025</t>
  </si>
  <si>
    <t>Badghis</t>
  </si>
  <si>
    <t>Ghor</t>
  </si>
  <si>
    <t>Helamand</t>
  </si>
  <si>
    <t>Nimroz</t>
  </si>
  <si>
    <t>Zabul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</si>
</sst>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/>
    <xf numFmtId="0" fontId="3" fillId="0" borderId="0" xfId="0" applyFont="1"/>
    <xf numFmtId="165" fontId="2" fillId="0" borderId="1" xfId="1" applyNumberFormat="1" applyFont="1" applyBorder="1"/>
    <xf numFmtId="0" fontId="4" fillId="0" borderId="1" xfId="0" applyFont="1" applyBorder="1"/>
    <xf numFmtId="165" fontId="4" fillId="0" borderId="1" xfId="1" applyNumberFormat="1" applyFont="1" applyBorder="1"/>
    <xf numFmtId="165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/>
    </xf>
    <xf numFmtId="165" fontId="4" fillId="2" borderId="1" xfId="1" applyNumberFormat="1" applyFont="1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0</xdr:col>
      <xdr:colOff>809624</xdr:colOff>
      <xdr:row>1</xdr:row>
      <xdr:rowOff>556110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76200"/>
          <a:ext cx="723899" cy="746610"/>
        </a:xfrm>
        <a:prstGeom prst="rect">
          <a:avLst/>
        </a:prstGeom>
      </xdr:spPr>
    </xdr:pic>
    <xdr:clientData/>
  </xdr:twoCellAnchor>
  <xdr:twoCellAnchor editAs="oneCell">
    <xdr:from>
      <xdr:col>9</xdr:col>
      <xdr:colOff>247649</xdr:colOff>
      <xdr:row>0</xdr:row>
      <xdr:rowOff>66675</xdr:rowOff>
    </xdr:from>
    <xdr:to>
      <xdr:col>9</xdr:col>
      <xdr:colOff>1063214</xdr:colOff>
      <xdr:row>1</xdr:row>
      <xdr:rowOff>571500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 bwMode="auto">
        <a:xfrm>
          <a:off x="8753474" y="66675"/>
          <a:ext cx="81556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657225</xdr:colOff>
      <xdr:row>1</xdr:row>
      <xdr:rowOff>275105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66675"/>
          <a:ext cx="571500" cy="589430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0</xdr:row>
      <xdr:rowOff>47626</xdr:rowOff>
    </xdr:from>
    <xdr:to>
      <xdr:col>9</xdr:col>
      <xdr:colOff>923925</xdr:colOff>
      <xdr:row>2</xdr:row>
      <xdr:rowOff>554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 bwMode="auto">
        <a:xfrm>
          <a:off x="7305675" y="47626"/>
          <a:ext cx="695325" cy="657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TC\IMSMA_Hazard_Progress_Rep%2016-10-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zard"/>
      <sheetName val="Sheet2"/>
      <sheetName val="Sheet1"/>
      <sheetName val="Progress"/>
    </sheetNames>
    <sheetDataSet>
      <sheetData sheetId="0"/>
      <sheetData sheetId="1"/>
      <sheetData sheetId="2">
        <row r="1">
          <cell r="B1" t="str">
            <v>Province</v>
          </cell>
          <cell r="P1" t="str">
            <v>Total Area Released</v>
          </cell>
          <cell r="X1" t="str">
            <v>AP</v>
          </cell>
          <cell r="Y1" t="str">
            <v>AT</v>
          </cell>
          <cell r="Z1" t="str">
            <v>AIM</v>
          </cell>
          <cell r="AA1" t="str">
            <v>SAA</v>
          </cell>
          <cell r="AB1" t="str">
            <v>UXO</v>
          </cell>
          <cell r="AC1" t="str">
            <v>CM</v>
          </cell>
          <cell r="AD1" t="str">
            <v>Misc</v>
          </cell>
          <cell r="AE1" t="str">
            <v>Fragments</v>
          </cell>
        </row>
        <row r="30967">
          <cell r="P30967">
            <v>16062557</v>
          </cell>
          <cell r="X30967">
            <v>3939</v>
          </cell>
          <cell r="Y30967">
            <v>16</v>
          </cell>
          <cell r="Z30967">
            <v>0</v>
          </cell>
          <cell r="AA30967">
            <v>6077</v>
          </cell>
          <cell r="AB30967">
            <v>47936</v>
          </cell>
          <cell r="AC30967">
            <v>0</v>
          </cell>
          <cell r="AD30967">
            <v>0</v>
          </cell>
          <cell r="AE30967">
            <v>7397736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G48" sqref="G48"/>
    </sheetView>
  </sheetViews>
  <sheetFormatPr defaultRowHeight="15" x14ac:dyDescent="0.25"/>
  <cols>
    <col min="1" max="1" width="20.42578125" bestFit="1" customWidth="1"/>
    <col min="2" max="2" width="26.7109375" bestFit="1" customWidth="1"/>
    <col min="3" max="3" width="12.28515625" bestFit="1" customWidth="1"/>
    <col min="4" max="4" width="10.85546875" bestFit="1" customWidth="1"/>
    <col min="5" max="5" width="9.7109375" bestFit="1" customWidth="1"/>
    <col min="6" max="6" width="13.140625" bestFit="1" customWidth="1"/>
    <col min="7" max="7" width="15" bestFit="1" customWidth="1"/>
    <col min="8" max="9" width="9.7109375" bestFit="1" customWidth="1"/>
    <col min="10" max="10" width="17.5703125" bestFit="1" customWidth="1"/>
  </cols>
  <sheetData>
    <row r="1" spans="1:10" s="2" customFormat="1" ht="21" x14ac:dyDescent="0.35">
      <c r="A1" s="14" t="s">
        <v>32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2" customFormat="1" ht="47.25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s="2" customFormat="1" ht="21" x14ac:dyDescent="0.35">
      <c r="A3" s="12" t="str">
        <f>[1]Sheet1!$B$1</f>
        <v>Province</v>
      </c>
      <c r="B3" s="12" t="str">
        <f>[1]Sheet1!$P$1</f>
        <v>Total Area Released</v>
      </c>
      <c r="C3" s="12" t="str">
        <f>[1]Sheet1!X1</f>
        <v>AP</v>
      </c>
      <c r="D3" s="12" t="str">
        <f>[1]Sheet1!Y1</f>
        <v>AT</v>
      </c>
      <c r="E3" s="12" t="str">
        <f>[1]Sheet1!Z1</f>
        <v>AIM</v>
      </c>
      <c r="F3" s="12" t="str">
        <f>[1]Sheet1!AA1</f>
        <v>SAA</v>
      </c>
      <c r="G3" s="12" t="str">
        <f>[1]Sheet1!AB1</f>
        <v>UXO</v>
      </c>
      <c r="H3" s="12" t="str">
        <f>[1]Sheet1!AC1</f>
        <v>CM</v>
      </c>
      <c r="I3" s="12" t="str">
        <f>[1]Sheet1!AD1</f>
        <v>Misc</v>
      </c>
      <c r="J3" s="12" t="str">
        <f>[1]Sheet1!AE1</f>
        <v>Fragments</v>
      </c>
    </row>
    <row r="4" spans="1:10" ht="15.75" x14ac:dyDescent="0.25">
      <c r="A4" s="4" t="s">
        <v>7</v>
      </c>
      <c r="B4" s="5">
        <v>511707</v>
      </c>
      <c r="C4" s="5">
        <v>21794</v>
      </c>
      <c r="D4" s="5">
        <v>36</v>
      </c>
      <c r="E4" s="6">
        <v>0</v>
      </c>
      <c r="F4" s="5">
        <v>0</v>
      </c>
      <c r="G4" s="5">
        <v>404</v>
      </c>
      <c r="H4" s="5">
        <v>0</v>
      </c>
      <c r="I4" s="5">
        <v>0</v>
      </c>
      <c r="J4" s="5">
        <v>0</v>
      </c>
    </row>
    <row r="5" spans="1:10" ht="15.75" x14ac:dyDescent="0.25">
      <c r="A5" s="4" t="s">
        <v>12</v>
      </c>
      <c r="B5" s="5">
        <v>8726051</v>
      </c>
      <c r="C5" s="5">
        <v>844</v>
      </c>
      <c r="D5" s="5">
        <v>1</v>
      </c>
      <c r="E5" s="5">
        <v>14</v>
      </c>
      <c r="F5" s="5">
        <v>10439</v>
      </c>
      <c r="G5" s="5">
        <v>20829</v>
      </c>
      <c r="H5" s="7">
        <v>4</v>
      </c>
      <c r="I5" s="5">
        <v>43</v>
      </c>
      <c r="J5" s="5">
        <v>4924623</v>
      </c>
    </row>
    <row r="6" spans="1:10" ht="15.75" x14ac:dyDescent="0.25">
      <c r="A6" s="4" t="s">
        <v>8</v>
      </c>
      <c r="B6" s="8">
        <v>6699772</v>
      </c>
      <c r="C6" s="8">
        <v>10612</v>
      </c>
      <c r="D6" s="8">
        <v>12</v>
      </c>
      <c r="E6" s="8">
        <v>0</v>
      </c>
      <c r="F6" s="8">
        <v>4936</v>
      </c>
      <c r="G6" s="8">
        <v>236446</v>
      </c>
      <c r="H6" s="8">
        <v>0</v>
      </c>
      <c r="I6" s="9">
        <v>0</v>
      </c>
      <c r="J6" s="8">
        <v>1924767</v>
      </c>
    </row>
    <row r="7" spans="1:10" ht="15.75" x14ac:dyDescent="0.25">
      <c r="A7" s="4" t="s">
        <v>9</v>
      </c>
      <c r="B7" s="5">
        <f>[1]Sheet1!$P$30967</f>
        <v>16062557</v>
      </c>
      <c r="C7" s="5">
        <f>[1]Sheet1!X30967</f>
        <v>3939</v>
      </c>
      <c r="D7" s="5">
        <f>[1]Sheet1!Y30967</f>
        <v>16</v>
      </c>
      <c r="E7" s="5">
        <f>[1]Sheet1!Z30967</f>
        <v>0</v>
      </c>
      <c r="F7" s="5">
        <f>[1]Sheet1!AA30967</f>
        <v>6077</v>
      </c>
      <c r="G7" s="5">
        <f>[1]Sheet1!AB30967</f>
        <v>47936</v>
      </c>
      <c r="H7" s="5">
        <f>[1]Sheet1!AC30967</f>
        <v>0</v>
      </c>
      <c r="I7" s="6">
        <f>[1]Sheet1!AD30967</f>
        <v>0</v>
      </c>
      <c r="J7" s="5">
        <f>[1]Sheet1!AE30967</f>
        <v>7397736</v>
      </c>
    </row>
    <row r="8" spans="1:10" ht="15.75" x14ac:dyDescent="0.25">
      <c r="A8" s="4" t="s">
        <v>13</v>
      </c>
      <c r="B8" s="10">
        <v>2459601</v>
      </c>
      <c r="C8" s="10">
        <v>72</v>
      </c>
      <c r="D8" s="10">
        <v>46</v>
      </c>
      <c r="E8" s="6">
        <v>0</v>
      </c>
      <c r="F8" s="10">
        <v>129</v>
      </c>
      <c r="G8" s="10">
        <v>248</v>
      </c>
      <c r="H8" s="6">
        <v>0</v>
      </c>
      <c r="I8" s="6">
        <v>0</v>
      </c>
      <c r="J8" s="10">
        <v>199302</v>
      </c>
    </row>
    <row r="9" spans="1:10" ht="15.75" x14ac:dyDescent="0.25">
      <c r="A9" s="4" t="s">
        <v>4</v>
      </c>
      <c r="B9" s="5">
        <v>2891180</v>
      </c>
      <c r="C9" s="5">
        <v>4501</v>
      </c>
      <c r="D9" s="5">
        <v>469</v>
      </c>
      <c r="E9" s="5">
        <v>0</v>
      </c>
      <c r="F9" s="5">
        <v>1</v>
      </c>
      <c r="G9" s="5">
        <v>135071</v>
      </c>
      <c r="H9" s="5">
        <v>0</v>
      </c>
      <c r="I9" s="6">
        <v>0</v>
      </c>
      <c r="J9" s="5">
        <v>607319</v>
      </c>
    </row>
    <row r="10" spans="1:10" ht="15.75" x14ac:dyDescent="0.25">
      <c r="A10" s="4" t="s">
        <v>14</v>
      </c>
      <c r="B10" s="5">
        <v>2910017</v>
      </c>
      <c r="C10" s="5">
        <v>5648</v>
      </c>
      <c r="D10" s="5">
        <v>150</v>
      </c>
      <c r="E10" s="5">
        <v>0</v>
      </c>
      <c r="F10" s="5">
        <v>1650</v>
      </c>
      <c r="G10" s="5">
        <v>63143</v>
      </c>
      <c r="H10" s="5">
        <v>0</v>
      </c>
      <c r="I10" s="6">
        <v>0</v>
      </c>
      <c r="J10" s="5">
        <v>485951</v>
      </c>
    </row>
    <row r="11" spans="1:10" ht="15.75" x14ac:dyDescent="0.25">
      <c r="A11" s="4" t="s">
        <v>5</v>
      </c>
      <c r="B11" s="5">
        <v>1826001</v>
      </c>
      <c r="C11" s="5">
        <v>370</v>
      </c>
      <c r="D11" s="5">
        <v>32</v>
      </c>
      <c r="E11" s="5">
        <v>0</v>
      </c>
      <c r="F11" s="5">
        <v>0</v>
      </c>
      <c r="G11" s="5">
        <v>579624</v>
      </c>
      <c r="H11" s="5">
        <v>0</v>
      </c>
      <c r="I11" s="6">
        <v>0</v>
      </c>
      <c r="J11" s="5">
        <v>929639</v>
      </c>
    </row>
    <row r="12" spans="1:10" ht="15.75" x14ac:dyDescent="0.25">
      <c r="A12" s="4" t="s">
        <v>15</v>
      </c>
      <c r="B12" s="5">
        <v>1152564</v>
      </c>
      <c r="C12" s="5">
        <v>114</v>
      </c>
      <c r="D12" s="5">
        <v>25</v>
      </c>
      <c r="E12" s="5">
        <v>0</v>
      </c>
      <c r="F12" s="5">
        <v>690</v>
      </c>
      <c r="G12" s="5">
        <v>28777</v>
      </c>
      <c r="H12" s="5">
        <v>0</v>
      </c>
      <c r="I12" s="6">
        <v>0</v>
      </c>
      <c r="J12" s="5">
        <v>180585</v>
      </c>
    </row>
    <row r="13" spans="1:10" ht="15.75" x14ac:dyDescent="0.25">
      <c r="A13" s="4" t="s">
        <v>2</v>
      </c>
      <c r="B13" s="5">
        <v>208166055</v>
      </c>
      <c r="C13" s="5">
        <v>61789</v>
      </c>
      <c r="D13" s="5">
        <v>1489</v>
      </c>
      <c r="E13" s="5">
        <v>0</v>
      </c>
      <c r="F13" s="5">
        <v>227187</v>
      </c>
      <c r="G13" s="5">
        <v>1237386</v>
      </c>
      <c r="H13" s="5">
        <v>2</v>
      </c>
      <c r="I13" s="6">
        <v>0</v>
      </c>
      <c r="J13" s="5">
        <v>52149955</v>
      </c>
    </row>
    <row r="14" spans="1:10" ht="15.75" x14ac:dyDescent="0.25">
      <c r="A14" s="4" t="s">
        <v>16</v>
      </c>
      <c r="B14" s="5">
        <v>9310422</v>
      </c>
      <c r="C14" s="5">
        <v>5152</v>
      </c>
      <c r="D14" s="5">
        <v>199</v>
      </c>
      <c r="E14" s="5">
        <v>0</v>
      </c>
      <c r="F14" s="5">
        <v>43</v>
      </c>
      <c r="G14" s="5">
        <v>159764</v>
      </c>
      <c r="H14" s="5">
        <v>0</v>
      </c>
      <c r="I14" s="6">
        <v>0</v>
      </c>
      <c r="J14" s="5">
        <v>1386572</v>
      </c>
    </row>
    <row r="15" spans="1:10" ht="15.75" x14ac:dyDescent="0.25">
      <c r="A15" s="4" t="s">
        <v>3</v>
      </c>
      <c r="B15" s="5">
        <v>5438658</v>
      </c>
      <c r="C15" s="5">
        <v>1930</v>
      </c>
      <c r="D15" s="5">
        <v>16</v>
      </c>
      <c r="E15" s="5">
        <v>0</v>
      </c>
      <c r="F15" s="5">
        <v>1934</v>
      </c>
      <c r="G15" s="5">
        <v>16560</v>
      </c>
      <c r="H15" s="5">
        <v>0</v>
      </c>
      <c r="I15" s="6">
        <v>0</v>
      </c>
      <c r="J15" s="5">
        <v>4725439</v>
      </c>
    </row>
    <row r="16" spans="1:10" ht="15.75" x14ac:dyDescent="0.25">
      <c r="A16" s="4" t="s">
        <v>17</v>
      </c>
      <c r="B16" s="5">
        <v>14344268</v>
      </c>
      <c r="C16" s="5">
        <v>7385</v>
      </c>
      <c r="D16" s="5">
        <v>186</v>
      </c>
      <c r="E16" s="5">
        <v>0</v>
      </c>
      <c r="F16" s="5">
        <v>77</v>
      </c>
      <c r="G16" s="5">
        <v>16855</v>
      </c>
      <c r="H16" s="5">
        <v>0</v>
      </c>
      <c r="I16" s="6">
        <v>0</v>
      </c>
      <c r="J16" s="5">
        <v>1310443</v>
      </c>
    </row>
    <row r="17" spans="1:10" ht="15.75" x14ac:dyDescent="0.25">
      <c r="A17" s="4" t="s">
        <v>18</v>
      </c>
      <c r="B17" s="5">
        <v>21330978</v>
      </c>
      <c r="C17" s="5">
        <v>2962</v>
      </c>
      <c r="D17" s="5">
        <v>64</v>
      </c>
      <c r="E17" s="5">
        <v>0</v>
      </c>
      <c r="F17" s="5">
        <v>6602</v>
      </c>
      <c r="G17" s="5">
        <v>8984</v>
      </c>
      <c r="H17" s="5">
        <v>1</v>
      </c>
      <c r="I17" s="5">
        <v>3</v>
      </c>
      <c r="J17" s="5">
        <v>2308833</v>
      </c>
    </row>
    <row r="18" spans="1:10" ht="15.75" x14ac:dyDescent="0.25">
      <c r="A18" s="4" t="s">
        <v>19</v>
      </c>
      <c r="B18" s="5">
        <v>3587655</v>
      </c>
      <c r="C18" s="5">
        <v>4969</v>
      </c>
      <c r="D18" s="5">
        <v>92</v>
      </c>
      <c r="E18" s="5">
        <v>0</v>
      </c>
      <c r="F18" s="5">
        <v>7027</v>
      </c>
      <c r="G18" s="5">
        <v>62595</v>
      </c>
      <c r="H18" s="5">
        <v>1</v>
      </c>
      <c r="I18" s="5">
        <v>0</v>
      </c>
      <c r="J18" s="5">
        <v>2061121</v>
      </c>
    </row>
    <row r="19" spans="1:10" ht="15.75" x14ac:dyDescent="0.25">
      <c r="A19" s="4" t="s">
        <v>20</v>
      </c>
      <c r="B19" s="5">
        <v>7407924</v>
      </c>
      <c r="C19" s="5">
        <v>1460</v>
      </c>
      <c r="D19" s="5">
        <v>49</v>
      </c>
      <c r="E19" s="5">
        <v>0</v>
      </c>
      <c r="F19" s="5">
        <v>7052</v>
      </c>
      <c r="G19" s="5">
        <v>39379</v>
      </c>
      <c r="H19" s="5">
        <v>0</v>
      </c>
      <c r="I19" s="5">
        <v>0</v>
      </c>
      <c r="J19" s="5">
        <v>6275893</v>
      </c>
    </row>
    <row r="20" spans="1:10" ht="15.75" x14ac:dyDescent="0.25">
      <c r="A20" s="4" t="s">
        <v>21</v>
      </c>
      <c r="B20" s="5">
        <v>6881485</v>
      </c>
      <c r="C20" s="5">
        <v>2825</v>
      </c>
      <c r="D20" s="5">
        <v>210</v>
      </c>
      <c r="E20" s="5">
        <v>0</v>
      </c>
      <c r="F20" s="5">
        <v>26955</v>
      </c>
      <c r="G20" s="5">
        <v>113455</v>
      </c>
      <c r="H20" s="5">
        <v>0</v>
      </c>
      <c r="I20" s="5">
        <v>0</v>
      </c>
      <c r="J20" s="5">
        <v>996072</v>
      </c>
    </row>
    <row r="21" spans="1:10" ht="15.75" x14ac:dyDescent="0.25">
      <c r="A21" s="4" t="s">
        <v>22</v>
      </c>
      <c r="B21" s="5">
        <v>8498011</v>
      </c>
      <c r="C21" s="5">
        <v>1411</v>
      </c>
      <c r="D21" s="5">
        <v>57</v>
      </c>
      <c r="E21" s="5">
        <v>1</v>
      </c>
      <c r="F21" s="5">
        <v>4773</v>
      </c>
      <c r="G21" s="5">
        <v>15454</v>
      </c>
      <c r="H21" s="5">
        <v>31</v>
      </c>
      <c r="I21" s="5">
        <v>220</v>
      </c>
      <c r="J21" s="5">
        <v>2869483</v>
      </c>
    </row>
    <row r="22" spans="1:10" ht="15.75" x14ac:dyDescent="0.25">
      <c r="A22" s="4" t="s">
        <v>23</v>
      </c>
      <c r="B22" s="5">
        <v>58138447</v>
      </c>
      <c r="C22" s="5">
        <v>36534</v>
      </c>
      <c r="D22" s="5">
        <v>954</v>
      </c>
      <c r="E22" s="5">
        <v>0</v>
      </c>
      <c r="F22" s="5">
        <v>54003</v>
      </c>
      <c r="G22" s="5">
        <v>238395</v>
      </c>
      <c r="H22" s="5">
        <v>0</v>
      </c>
      <c r="I22" s="5">
        <v>0</v>
      </c>
      <c r="J22" s="5">
        <v>20059656</v>
      </c>
    </row>
    <row r="23" spans="1:10" ht="15.75" x14ac:dyDescent="0.25">
      <c r="A23" s="4" t="s">
        <v>24</v>
      </c>
      <c r="B23" s="5">
        <v>36650</v>
      </c>
      <c r="C23" s="5">
        <v>4</v>
      </c>
      <c r="D23" s="5">
        <v>0</v>
      </c>
      <c r="E23" s="5">
        <v>0</v>
      </c>
      <c r="F23" s="5">
        <v>0</v>
      </c>
      <c r="G23" s="5">
        <v>10</v>
      </c>
      <c r="H23" s="5">
        <v>0</v>
      </c>
      <c r="I23" s="5">
        <v>0</v>
      </c>
      <c r="J23" s="5">
        <v>0</v>
      </c>
    </row>
    <row r="24" spans="1:10" ht="15.75" x14ac:dyDescent="0.25">
      <c r="A24" s="4" t="s">
        <v>25</v>
      </c>
      <c r="B24" s="5">
        <v>4697956</v>
      </c>
      <c r="C24" s="5">
        <v>3677</v>
      </c>
      <c r="D24" s="5">
        <v>321</v>
      </c>
      <c r="E24" s="5">
        <v>0</v>
      </c>
      <c r="F24" s="5">
        <v>2281</v>
      </c>
      <c r="G24" s="5">
        <v>4845</v>
      </c>
      <c r="H24" s="5">
        <v>0</v>
      </c>
      <c r="I24" s="5">
        <v>0</v>
      </c>
      <c r="J24" s="5">
        <v>2837690</v>
      </c>
    </row>
    <row r="25" spans="1:10" ht="15.75" x14ac:dyDescent="0.25">
      <c r="A25" s="4" t="s">
        <v>26</v>
      </c>
      <c r="B25" s="5">
        <v>16225540</v>
      </c>
      <c r="C25" s="5">
        <v>39279</v>
      </c>
      <c r="D25" s="5">
        <v>2309</v>
      </c>
      <c r="E25" s="5">
        <v>0</v>
      </c>
      <c r="F25" s="5">
        <v>20803</v>
      </c>
      <c r="G25" s="5">
        <v>122024</v>
      </c>
      <c r="H25" s="5">
        <v>0</v>
      </c>
      <c r="I25" s="5">
        <v>0</v>
      </c>
      <c r="J25" s="5">
        <v>20067586</v>
      </c>
    </row>
    <row r="26" spans="1:10" ht="15.75" x14ac:dyDescent="0.25">
      <c r="A26" s="4" t="s">
        <v>27</v>
      </c>
      <c r="B26" s="5">
        <v>1750560</v>
      </c>
      <c r="C26" s="5">
        <v>301</v>
      </c>
      <c r="D26" s="5">
        <v>0</v>
      </c>
      <c r="E26" s="5">
        <v>0</v>
      </c>
      <c r="F26" s="5">
        <v>0</v>
      </c>
      <c r="G26" s="5">
        <v>4245</v>
      </c>
      <c r="H26" s="5">
        <v>0</v>
      </c>
      <c r="I26" s="5">
        <v>0</v>
      </c>
      <c r="J26" s="5">
        <v>215137</v>
      </c>
    </row>
    <row r="27" spans="1:10" ht="15.75" x14ac:dyDescent="0.25">
      <c r="A27" s="4" t="s">
        <v>28</v>
      </c>
      <c r="B27" s="5">
        <v>20201026</v>
      </c>
      <c r="C27" s="5">
        <v>20986</v>
      </c>
      <c r="D27" s="5">
        <v>254</v>
      </c>
      <c r="E27" s="5">
        <v>0</v>
      </c>
      <c r="F27" s="5">
        <v>13613</v>
      </c>
      <c r="G27" s="5">
        <v>108240</v>
      </c>
      <c r="H27" s="5">
        <v>0</v>
      </c>
      <c r="I27" s="5">
        <v>0</v>
      </c>
      <c r="J27" s="5">
        <v>21386263</v>
      </c>
    </row>
    <row r="28" spans="1:10" ht="15.75" x14ac:dyDescent="0.25">
      <c r="A28" s="4" t="s">
        <v>29</v>
      </c>
      <c r="B28" s="5">
        <v>555061</v>
      </c>
      <c r="C28" s="5">
        <v>82</v>
      </c>
      <c r="D28" s="5">
        <v>5</v>
      </c>
      <c r="E28" s="5">
        <v>0</v>
      </c>
      <c r="F28" s="5">
        <v>1307</v>
      </c>
      <c r="G28" s="5">
        <v>6967</v>
      </c>
      <c r="H28" s="5">
        <v>0</v>
      </c>
      <c r="I28" s="5">
        <v>0</v>
      </c>
      <c r="J28" s="5">
        <v>623022</v>
      </c>
    </row>
    <row r="29" spans="1:10" ht="15.75" x14ac:dyDescent="0.25">
      <c r="A29" s="4" t="s">
        <v>30</v>
      </c>
      <c r="B29" s="5">
        <v>2284589</v>
      </c>
      <c r="C29" s="5">
        <v>343</v>
      </c>
      <c r="D29" s="5">
        <v>4</v>
      </c>
      <c r="E29" s="5">
        <v>0</v>
      </c>
      <c r="F29" s="5">
        <v>2057</v>
      </c>
      <c r="G29" s="5">
        <v>99986</v>
      </c>
      <c r="H29" s="5">
        <v>0</v>
      </c>
      <c r="I29" s="5">
        <v>0</v>
      </c>
      <c r="J29" s="5">
        <v>870132</v>
      </c>
    </row>
    <row r="30" spans="1:10" ht="15.75" x14ac:dyDescent="0.25">
      <c r="A30" s="4" t="s">
        <v>31</v>
      </c>
      <c r="B30" s="5">
        <v>1500946</v>
      </c>
      <c r="C30" s="5">
        <v>3137</v>
      </c>
      <c r="D30" s="5">
        <v>21</v>
      </c>
      <c r="E30" s="5">
        <v>0</v>
      </c>
      <c r="F30" s="5">
        <v>0</v>
      </c>
      <c r="G30" s="5">
        <v>4819</v>
      </c>
      <c r="H30" s="5">
        <v>3</v>
      </c>
      <c r="I30" s="5">
        <v>0</v>
      </c>
      <c r="J30" s="5">
        <v>1015497</v>
      </c>
    </row>
    <row r="31" spans="1:10" ht="15.75" x14ac:dyDescent="0.25">
      <c r="A31" s="5" t="s">
        <v>41</v>
      </c>
      <c r="B31" s="5">
        <v>0</v>
      </c>
      <c r="C31" s="5">
        <v>44</v>
      </c>
      <c r="D31" s="5">
        <v>27</v>
      </c>
      <c r="E31" s="5">
        <v>0</v>
      </c>
      <c r="F31" s="5">
        <v>0</v>
      </c>
      <c r="G31" s="5">
        <v>24759</v>
      </c>
      <c r="H31" s="5">
        <v>0</v>
      </c>
      <c r="I31" s="5">
        <v>0</v>
      </c>
      <c r="J31" s="5">
        <v>0</v>
      </c>
    </row>
    <row r="32" spans="1:10" ht="15.75" x14ac:dyDescent="0.25">
      <c r="A32" s="5" t="s">
        <v>42</v>
      </c>
      <c r="B32" s="5">
        <v>0</v>
      </c>
      <c r="C32" s="5">
        <v>17</v>
      </c>
      <c r="D32" s="5">
        <v>2</v>
      </c>
      <c r="E32" s="5">
        <v>0</v>
      </c>
      <c r="F32" s="5">
        <v>0</v>
      </c>
      <c r="G32" s="5">
        <v>3078</v>
      </c>
      <c r="H32" s="5">
        <v>0</v>
      </c>
      <c r="I32" s="5">
        <v>0</v>
      </c>
      <c r="J32" s="5">
        <v>0</v>
      </c>
    </row>
    <row r="33" spans="1:10" ht="15.75" x14ac:dyDescent="0.25">
      <c r="A33" s="5" t="s">
        <v>43</v>
      </c>
      <c r="B33" s="5">
        <v>0</v>
      </c>
      <c r="C33" s="5">
        <v>77</v>
      </c>
      <c r="D33" s="5">
        <v>158</v>
      </c>
      <c r="E33" s="5">
        <v>0</v>
      </c>
      <c r="F33" s="5">
        <v>0</v>
      </c>
      <c r="G33" s="5">
        <v>78415</v>
      </c>
      <c r="H33" s="5">
        <v>0</v>
      </c>
      <c r="I33" s="5">
        <v>0</v>
      </c>
      <c r="J33" s="5">
        <v>0</v>
      </c>
    </row>
    <row r="34" spans="1:10" ht="15.75" x14ac:dyDescent="0.25">
      <c r="A34" s="5" t="s">
        <v>44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1</v>
      </c>
      <c r="H34" s="5">
        <v>0</v>
      </c>
      <c r="I34" s="5">
        <v>0</v>
      </c>
      <c r="J34" s="5">
        <v>0</v>
      </c>
    </row>
    <row r="35" spans="1:10" ht="15.75" x14ac:dyDescent="0.25">
      <c r="A35" s="5" t="s">
        <v>45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225</v>
      </c>
      <c r="H35" s="5">
        <v>0</v>
      </c>
      <c r="I35" s="5">
        <v>0</v>
      </c>
      <c r="J35" s="5">
        <v>0</v>
      </c>
    </row>
    <row r="36" spans="1:10" ht="15.75" x14ac:dyDescent="0.25">
      <c r="A36" s="1" t="s">
        <v>33</v>
      </c>
      <c r="B36" s="3">
        <f>B4+B5+B6+B7+B8+B9+B10+B11+B12+B13+B14+B15+B16+B17+B18+B19+B20+B21+B22+B23+B24+B25+B26+B27+B28+B29+B30</f>
        <v>433595681</v>
      </c>
      <c r="C36" s="3">
        <f>C4+C5+C6+C7+C8+C9+C10+C11+C12+C13+C14+C15+C16+C17+C18+C19+C20+C21+C22+C23+C24+C25+C26+C27+C28+C29+C30+C31+C32+C33+C34+C35</f>
        <v>242258</v>
      </c>
      <c r="D36" s="3">
        <f t="shared" ref="D36:J36" si="0">D4+D5+D6+D7+D8+D9+D10+D11+D12+D13+D14+D15+D16+D17+D18+D19+D20+D21+D22+D23+D24+D25+D26+D27+D28+D29+D30+D31+D32+D33+D34+D35</f>
        <v>7204</v>
      </c>
      <c r="E36" s="3">
        <f t="shared" si="0"/>
        <v>15</v>
      </c>
      <c r="F36" s="3">
        <f>F4+F5+F6+F7+F8+F9+F10+F11+F12+F13+F14+F15+F16+F17+F18+F19+F20+F21+F22+F23+F24+F25+F26+F27+F28+F29+F30+F31+F32+F33+F34+F35</f>
        <v>399636</v>
      </c>
      <c r="G36" s="3">
        <f>G4+G5+G6+G7+G8+G9+G10+G11+G12+G13+G14+G15+G16+G17+G18+G19+G20+G21+G22+G23+G24+G25+G26+G27+G28+G29+G30+G31+G32+G33+G34+G35</f>
        <v>3478919</v>
      </c>
      <c r="H36" s="3">
        <f t="shared" si="0"/>
        <v>42</v>
      </c>
      <c r="I36" s="3">
        <f t="shared" si="0"/>
        <v>266</v>
      </c>
      <c r="J36" s="3">
        <f t="shared" si="0"/>
        <v>157808716</v>
      </c>
    </row>
  </sheetData>
  <mergeCells count="1">
    <mergeCell ref="A1:J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>
      <selection activeCell="N36" sqref="N36"/>
    </sheetView>
  </sheetViews>
  <sheetFormatPr defaultRowHeight="15" x14ac:dyDescent="0.25"/>
  <cols>
    <col min="1" max="1" width="13.28515625" bestFit="1" customWidth="1"/>
    <col min="2" max="2" width="20.7109375" bestFit="1" customWidth="1"/>
    <col min="3" max="3" width="11.5703125" bestFit="1" customWidth="1"/>
    <col min="4" max="4" width="9.5703125" bestFit="1" customWidth="1"/>
    <col min="5" max="5" width="9.28515625" bestFit="1" customWidth="1"/>
    <col min="6" max="6" width="11.5703125" bestFit="1" customWidth="1"/>
    <col min="7" max="7" width="13.28515625" bestFit="1" customWidth="1"/>
    <col min="8" max="9" width="9.28515625" bestFit="1" customWidth="1"/>
    <col min="10" max="10" width="15.28515625" bestFit="1" customWidth="1"/>
  </cols>
  <sheetData>
    <row r="1" spans="1:10" ht="30" customHeight="1" x14ac:dyDescent="0.25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5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.75" x14ac:dyDescent="0.25">
      <c r="A3" s="12" t="s">
        <v>6</v>
      </c>
      <c r="B3" s="12" t="s">
        <v>39</v>
      </c>
      <c r="C3" s="12" t="s">
        <v>1</v>
      </c>
      <c r="D3" s="12" t="s">
        <v>0</v>
      </c>
      <c r="E3" s="12" t="s">
        <v>10</v>
      </c>
      <c r="F3" s="12" t="s">
        <v>34</v>
      </c>
      <c r="G3" s="12" t="s">
        <v>35</v>
      </c>
      <c r="H3" s="12" t="s">
        <v>36</v>
      </c>
      <c r="I3" s="12" t="s">
        <v>37</v>
      </c>
      <c r="J3" s="12" t="s">
        <v>38</v>
      </c>
    </row>
    <row r="4" spans="1:10" ht="15.75" x14ac:dyDescent="0.25">
      <c r="A4" s="11">
        <v>1990</v>
      </c>
      <c r="B4" s="6">
        <v>2891970</v>
      </c>
      <c r="C4" s="6">
        <v>9669</v>
      </c>
      <c r="D4" s="6">
        <v>202</v>
      </c>
      <c r="E4" s="6">
        <v>0</v>
      </c>
      <c r="F4" s="6">
        <v>1485</v>
      </c>
      <c r="G4" s="6">
        <v>2699</v>
      </c>
      <c r="H4" s="6">
        <v>0</v>
      </c>
      <c r="I4" s="6">
        <v>0</v>
      </c>
      <c r="J4" s="6">
        <v>547128</v>
      </c>
    </row>
    <row r="5" spans="1:10" ht="15.75" x14ac:dyDescent="0.25">
      <c r="A5" s="11">
        <v>1991</v>
      </c>
      <c r="B5" s="6">
        <v>4988677</v>
      </c>
      <c r="C5" s="6">
        <v>12948</v>
      </c>
      <c r="D5" s="6">
        <v>150</v>
      </c>
      <c r="E5" s="6">
        <v>0</v>
      </c>
      <c r="F5" s="6">
        <v>1981</v>
      </c>
      <c r="G5" s="6">
        <v>2346</v>
      </c>
      <c r="H5" s="6">
        <v>0</v>
      </c>
      <c r="I5" s="6">
        <v>0</v>
      </c>
      <c r="J5" s="6">
        <v>1666651</v>
      </c>
    </row>
    <row r="6" spans="1:10" ht="15.75" x14ac:dyDescent="0.25">
      <c r="A6" s="11">
        <v>1992</v>
      </c>
      <c r="B6" s="6">
        <v>5162493</v>
      </c>
      <c r="C6" s="6">
        <v>19127</v>
      </c>
      <c r="D6" s="6">
        <v>270</v>
      </c>
      <c r="E6" s="6">
        <v>0</v>
      </c>
      <c r="F6" s="6">
        <v>1532</v>
      </c>
      <c r="G6" s="6">
        <v>2511</v>
      </c>
      <c r="H6" s="6">
        <v>0</v>
      </c>
      <c r="I6" s="6">
        <v>0</v>
      </c>
      <c r="J6" s="6">
        <v>3234452</v>
      </c>
    </row>
    <row r="7" spans="1:10" ht="15.75" x14ac:dyDescent="0.25">
      <c r="A7" s="11">
        <v>1993</v>
      </c>
      <c r="B7" s="6">
        <v>5266403</v>
      </c>
      <c r="C7" s="6">
        <v>24544</v>
      </c>
      <c r="D7" s="6">
        <v>237</v>
      </c>
      <c r="E7" s="6">
        <v>0</v>
      </c>
      <c r="F7" s="6">
        <v>1414</v>
      </c>
      <c r="G7" s="6">
        <v>3957</v>
      </c>
      <c r="H7" s="6">
        <v>0</v>
      </c>
      <c r="I7" s="6">
        <v>0</v>
      </c>
      <c r="J7" s="6">
        <v>4234393</v>
      </c>
    </row>
    <row r="8" spans="1:10" ht="15.75" x14ac:dyDescent="0.25">
      <c r="A8" s="11">
        <v>1994</v>
      </c>
      <c r="B8" s="6">
        <v>33958249</v>
      </c>
      <c r="C8" s="6">
        <v>17552</v>
      </c>
      <c r="D8" s="6">
        <v>663</v>
      </c>
      <c r="E8" s="6">
        <v>0</v>
      </c>
      <c r="F8" s="6">
        <v>2932</v>
      </c>
      <c r="G8" s="6">
        <v>14628</v>
      </c>
      <c r="H8" s="6">
        <v>0</v>
      </c>
      <c r="I8" s="6">
        <v>0</v>
      </c>
      <c r="J8" s="6">
        <v>5973597</v>
      </c>
    </row>
    <row r="9" spans="1:10" ht="15.75" x14ac:dyDescent="0.25">
      <c r="A9" s="11">
        <v>1995</v>
      </c>
      <c r="B9" s="6">
        <v>30656021</v>
      </c>
      <c r="C9" s="6">
        <v>13154</v>
      </c>
      <c r="D9" s="6">
        <v>405</v>
      </c>
      <c r="E9" s="6">
        <v>0</v>
      </c>
      <c r="F9" s="6">
        <v>28112</v>
      </c>
      <c r="G9" s="6">
        <v>46052</v>
      </c>
      <c r="H9" s="6">
        <v>0</v>
      </c>
      <c r="I9" s="6">
        <v>0</v>
      </c>
      <c r="J9" s="6">
        <v>13165285</v>
      </c>
    </row>
    <row r="10" spans="1:10" ht="15.75" x14ac:dyDescent="0.25">
      <c r="A10" s="11">
        <v>1996</v>
      </c>
      <c r="B10" s="6">
        <v>35267261</v>
      </c>
      <c r="C10" s="6">
        <v>17681</v>
      </c>
      <c r="D10" s="6">
        <v>301</v>
      </c>
      <c r="E10" s="6">
        <v>0</v>
      </c>
      <c r="F10" s="6">
        <v>45026</v>
      </c>
      <c r="G10" s="6">
        <v>121044</v>
      </c>
      <c r="H10" s="6">
        <v>0</v>
      </c>
      <c r="I10" s="6">
        <v>0</v>
      </c>
      <c r="J10" s="6">
        <v>7014665</v>
      </c>
    </row>
    <row r="11" spans="1:10" ht="15.75" x14ac:dyDescent="0.25">
      <c r="A11" s="11">
        <v>1997</v>
      </c>
      <c r="B11" s="6">
        <v>36001699</v>
      </c>
      <c r="C11" s="6">
        <v>28021</v>
      </c>
      <c r="D11" s="6">
        <v>1919</v>
      </c>
      <c r="E11" s="6">
        <v>0</v>
      </c>
      <c r="F11" s="6">
        <v>59315</v>
      </c>
      <c r="G11" s="6">
        <v>122107</v>
      </c>
      <c r="H11" s="6">
        <v>0</v>
      </c>
      <c r="I11" s="6">
        <v>0</v>
      </c>
      <c r="J11" s="6">
        <v>8023269</v>
      </c>
    </row>
    <row r="12" spans="1:10" ht="15.75" x14ac:dyDescent="0.25">
      <c r="A12" s="11">
        <v>1998</v>
      </c>
      <c r="B12" s="6">
        <v>31164890</v>
      </c>
      <c r="C12" s="6">
        <v>22762</v>
      </c>
      <c r="D12" s="6">
        <v>434</v>
      </c>
      <c r="E12" s="6">
        <v>0</v>
      </c>
      <c r="F12" s="6">
        <v>40937</v>
      </c>
      <c r="G12" s="6">
        <v>72058</v>
      </c>
      <c r="H12" s="6">
        <v>0</v>
      </c>
      <c r="I12" s="6">
        <v>0</v>
      </c>
      <c r="J12" s="6">
        <v>8681285</v>
      </c>
    </row>
    <row r="13" spans="1:10" ht="15.75" x14ac:dyDescent="0.25">
      <c r="A13" s="11">
        <v>1999</v>
      </c>
      <c r="B13" s="6">
        <v>30447802</v>
      </c>
      <c r="C13" s="6">
        <v>13625</v>
      </c>
      <c r="D13" s="6">
        <v>304</v>
      </c>
      <c r="E13" s="6">
        <v>0</v>
      </c>
      <c r="F13" s="6">
        <v>13648</v>
      </c>
      <c r="G13" s="6">
        <v>62712</v>
      </c>
      <c r="H13" s="6">
        <v>0</v>
      </c>
      <c r="I13" s="6">
        <v>0</v>
      </c>
      <c r="J13" s="6">
        <v>6976932</v>
      </c>
    </row>
    <row r="14" spans="1:10" ht="15.75" x14ac:dyDescent="0.25">
      <c r="A14" s="11">
        <v>2000</v>
      </c>
      <c r="B14" s="6">
        <v>24462823</v>
      </c>
      <c r="C14" s="6">
        <v>5022</v>
      </c>
      <c r="D14" s="6">
        <v>112</v>
      </c>
      <c r="E14" s="6">
        <v>0</v>
      </c>
      <c r="F14" s="6">
        <v>16570</v>
      </c>
      <c r="G14" s="6">
        <v>73547</v>
      </c>
      <c r="H14" s="6">
        <v>0</v>
      </c>
      <c r="I14" s="6">
        <v>0</v>
      </c>
      <c r="J14" s="6">
        <v>4607137</v>
      </c>
    </row>
    <row r="15" spans="1:10" ht="15.75" x14ac:dyDescent="0.25">
      <c r="A15" s="11">
        <v>2001</v>
      </c>
      <c r="B15" s="6">
        <v>14021342</v>
      </c>
      <c r="C15" s="6">
        <v>3589</v>
      </c>
      <c r="D15" s="6">
        <v>49</v>
      </c>
      <c r="E15" s="6">
        <v>0</v>
      </c>
      <c r="F15" s="6">
        <v>28242</v>
      </c>
      <c r="G15" s="6">
        <v>138555</v>
      </c>
      <c r="H15" s="6">
        <v>0</v>
      </c>
      <c r="I15" s="6">
        <v>0</v>
      </c>
      <c r="J15" s="6">
        <v>3207587</v>
      </c>
    </row>
    <row r="16" spans="1:10" ht="15.75" x14ac:dyDescent="0.25">
      <c r="A16" s="11">
        <v>2002</v>
      </c>
      <c r="B16" s="6">
        <v>15992373</v>
      </c>
      <c r="C16" s="6">
        <v>7042</v>
      </c>
      <c r="D16" s="6">
        <v>396</v>
      </c>
      <c r="E16" s="6">
        <v>0</v>
      </c>
      <c r="F16" s="6">
        <v>104296</v>
      </c>
      <c r="G16" s="6">
        <v>554449</v>
      </c>
      <c r="H16" s="6">
        <v>0</v>
      </c>
      <c r="I16" s="6">
        <v>0</v>
      </c>
      <c r="J16" s="6">
        <v>4353819</v>
      </c>
    </row>
    <row r="17" spans="1:10" ht="15.75" x14ac:dyDescent="0.25">
      <c r="A17" s="11">
        <v>2003</v>
      </c>
      <c r="B17" s="6">
        <v>10815329</v>
      </c>
      <c r="C17" s="6">
        <v>6010</v>
      </c>
      <c r="D17" s="6">
        <v>508</v>
      </c>
      <c r="E17" s="6">
        <v>0</v>
      </c>
      <c r="F17" s="6">
        <v>0</v>
      </c>
      <c r="G17" s="6">
        <v>373394</v>
      </c>
      <c r="H17" s="6">
        <v>0</v>
      </c>
      <c r="I17" s="6">
        <v>0</v>
      </c>
      <c r="J17" s="6">
        <v>3813360</v>
      </c>
    </row>
    <row r="18" spans="1:10" ht="15.75" x14ac:dyDescent="0.25">
      <c r="A18" s="11">
        <v>2004</v>
      </c>
      <c r="B18" s="6">
        <v>11874751</v>
      </c>
      <c r="C18" s="6">
        <v>1038</v>
      </c>
      <c r="D18" s="6">
        <v>121</v>
      </c>
      <c r="E18" s="6">
        <v>0</v>
      </c>
      <c r="F18" s="6">
        <v>0</v>
      </c>
      <c r="G18" s="6">
        <v>267321</v>
      </c>
      <c r="H18" s="6">
        <v>0</v>
      </c>
      <c r="I18" s="6">
        <v>0</v>
      </c>
      <c r="J18" s="6">
        <v>3686654</v>
      </c>
    </row>
    <row r="19" spans="1:10" ht="15.75" x14ac:dyDescent="0.25">
      <c r="A19" s="11">
        <v>2005</v>
      </c>
      <c r="B19" s="6">
        <v>9007052</v>
      </c>
      <c r="C19" s="6">
        <v>3800</v>
      </c>
      <c r="D19" s="6">
        <v>311</v>
      </c>
      <c r="E19" s="6">
        <v>0</v>
      </c>
      <c r="F19" s="6">
        <v>0</v>
      </c>
      <c r="G19" s="6">
        <v>347003</v>
      </c>
      <c r="H19" s="6">
        <v>2</v>
      </c>
      <c r="I19" s="6">
        <v>0</v>
      </c>
      <c r="J19" s="6">
        <v>5515776</v>
      </c>
    </row>
    <row r="20" spans="1:10" ht="15.75" x14ac:dyDescent="0.25">
      <c r="A20" s="11">
        <v>2006</v>
      </c>
      <c r="B20" s="6">
        <v>6304409</v>
      </c>
      <c r="C20" s="6">
        <v>2288</v>
      </c>
      <c r="D20" s="6">
        <v>40</v>
      </c>
      <c r="E20" s="6">
        <v>0</v>
      </c>
      <c r="F20" s="6">
        <v>9</v>
      </c>
      <c r="G20" s="6">
        <v>508994</v>
      </c>
      <c r="H20" s="6">
        <v>0</v>
      </c>
      <c r="I20" s="6">
        <v>0</v>
      </c>
      <c r="J20" s="6">
        <v>5198564</v>
      </c>
    </row>
    <row r="21" spans="1:10" ht="15.75" x14ac:dyDescent="0.25">
      <c r="A21" s="11">
        <v>2007</v>
      </c>
      <c r="B21" s="6">
        <v>6548216</v>
      </c>
      <c r="C21" s="6">
        <v>5469</v>
      </c>
      <c r="D21" s="6">
        <v>149</v>
      </c>
      <c r="E21" s="6">
        <v>0</v>
      </c>
      <c r="F21" s="6">
        <v>5255</v>
      </c>
      <c r="G21" s="6">
        <v>252749</v>
      </c>
      <c r="H21" s="6">
        <v>0</v>
      </c>
      <c r="I21" s="6">
        <v>0</v>
      </c>
      <c r="J21" s="6">
        <v>5488795</v>
      </c>
    </row>
    <row r="22" spans="1:10" ht="15.75" x14ac:dyDescent="0.25">
      <c r="A22" s="11">
        <v>2008</v>
      </c>
      <c r="B22" s="6">
        <v>7545485</v>
      </c>
      <c r="C22" s="6">
        <v>11581</v>
      </c>
      <c r="D22" s="6">
        <v>129</v>
      </c>
      <c r="E22" s="6">
        <v>0</v>
      </c>
      <c r="F22" s="6">
        <v>1300</v>
      </c>
      <c r="G22" s="6">
        <v>65776</v>
      </c>
      <c r="H22" s="6">
        <v>0</v>
      </c>
      <c r="I22" s="6">
        <v>0</v>
      </c>
      <c r="J22" s="6">
        <v>7980611</v>
      </c>
    </row>
    <row r="23" spans="1:10" ht="15.75" x14ac:dyDescent="0.25">
      <c r="A23" s="11">
        <v>2009</v>
      </c>
      <c r="B23" s="6">
        <v>9851356</v>
      </c>
      <c r="C23" s="6">
        <v>2491</v>
      </c>
      <c r="D23" s="6">
        <v>46</v>
      </c>
      <c r="E23" s="6">
        <v>0</v>
      </c>
      <c r="F23" s="6">
        <v>5449</v>
      </c>
      <c r="G23" s="6">
        <v>204074</v>
      </c>
      <c r="H23" s="6">
        <v>0</v>
      </c>
      <c r="I23" s="6">
        <v>0</v>
      </c>
      <c r="J23" s="6">
        <v>6594479</v>
      </c>
    </row>
    <row r="24" spans="1:10" ht="15.75" x14ac:dyDescent="0.25">
      <c r="A24" s="11">
        <v>2010</v>
      </c>
      <c r="B24" s="6">
        <v>11277754</v>
      </c>
      <c r="C24" s="6">
        <v>2123</v>
      </c>
      <c r="D24" s="6">
        <v>56</v>
      </c>
      <c r="E24" s="6">
        <v>0</v>
      </c>
      <c r="F24" s="6">
        <v>4145</v>
      </c>
      <c r="G24" s="6">
        <v>67862</v>
      </c>
      <c r="H24" s="6">
        <v>0</v>
      </c>
      <c r="I24" s="6">
        <v>0</v>
      </c>
      <c r="J24" s="6">
        <v>8026908</v>
      </c>
    </row>
    <row r="25" spans="1:10" ht="15.75" x14ac:dyDescent="0.25">
      <c r="A25" s="11">
        <v>2011</v>
      </c>
      <c r="B25" s="6">
        <v>15659884</v>
      </c>
      <c r="C25" s="6">
        <v>3815</v>
      </c>
      <c r="D25" s="6">
        <v>62</v>
      </c>
      <c r="E25" s="6">
        <v>0</v>
      </c>
      <c r="F25" s="6">
        <v>15447</v>
      </c>
      <c r="G25" s="6">
        <v>77860</v>
      </c>
      <c r="H25" s="6">
        <v>0</v>
      </c>
      <c r="I25" s="6">
        <v>0</v>
      </c>
      <c r="J25" s="6">
        <v>10314470</v>
      </c>
    </row>
    <row r="26" spans="1:10" ht="15.75" x14ac:dyDescent="0.25">
      <c r="A26" s="11">
        <v>2012</v>
      </c>
      <c r="B26" s="6">
        <v>11468273</v>
      </c>
      <c r="C26" s="6">
        <v>2234</v>
      </c>
      <c r="D26" s="6">
        <v>100</v>
      </c>
      <c r="E26" s="6">
        <v>0</v>
      </c>
      <c r="F26" s="6">
        <v>3700</v>
      </c>
      <c r="G26" s="6">
        <v>44380</v>
      </c>
      <c r="H26" s="6">
        <v>0</v>
      </c>
      <c r="I26" s="6">
        <v>0</v>
      </c>
      <c r="J26" s="6">
        <v>6846281</v>
      </c>
    </row>
    <row r="27" spans="1:10" ht="15.75" x14ac:dyDescent="0.25">
      <c r="A27" s="11">
        <v>2013</v>
      </c>
      <c r="B27" s="6">
        <v>4531979</v>
      </c>
      <c r="C27" s="6">
        <v>1373</v>
      </c>
      <c r="D27" s="6">
        <v>71</v>
      </c>
      <c r="E27" s="6">
        <v>0</v>
      </c>
      <c r="F27" s="6">
        <v>0</v>
      </c>
      <c r="G27" s="6">
        <v>6626</v>
      </c>
      <c r="H27" s="6">
        <v>0</v>
      </c>
      <c r="I27" s="6">
        <v>0</v>
      </c>
      <c r="J27" s="6">
        <v>2282537</v>
      </c>
    </row>
    <row r="28" spans="1:10" ht="15.75" x14ac:dyDescent="0.25">
      <c r="A28" s="11">
        <v>2014</v>
      </c>
      <c r="B28" s="6">
        <v>2361286</v>
      </c>
      <c r="C28" s="6">
        <v>679</v>
      </c>
      <c r="D28" s="6">
        <v>2</v>
      </c>
      <c r="E28" s="6">
        <v>0</v>
      </c>
      <c r="F28" s="6">
        <v>0</v>
      </c>
      <c r="G28" s="6">
        <v>8543</v>
      </c>
      <c r="H28" s="6">
        <v>0</v>
      </c>
      <c r="I28" s="6">
        <v>0</v>
      </c>
      <c r="J28" s="6">
        <v>1140708</v>
      </c>
    </row>
    <row r="29" spans="1:10" ht="15.75" x14ac:dyDescent="0.25">
      <c r="A29" s="11">
        <v>2015</v>
      </c>
      <c r="B29" s="6">
        <v>2579659</v>
      </c>
      <c r="C29" s="6">
        <v>441</v>
      </c>
      <c r="D29" s="6">
        <v>6</v>
      </c>
      <c r="E29" s="6">
        <v>0</v>
      </c>
      <c r="F29" s="6">
        <v>0</v>
      </c>
      <c r="G29" s="6">
        <v>576</v>
      </c>
      <c r="H29" s="6">
        <v>0</v>
      </c>
      <c r="I29" s="6">
        <v>0</v>
      </c>
      <c r="J29" s="6">
        <v>1648460</v>
      </c>
    </row>
    <row r="30" spans="1:10" ht="15.75" x14ac:dyDescent="0.25">
      <c r="A30" s="11">
        <v>2016</v>
      </c>
      <c r="B30" s="6">
        <v>7888857</v>
      </c>
      <c r="C30" s="6">
        <v>1623</v>
      </c>
      <c r="D30" s="6">
        <v>39</v>
      </c>
      <c r="E30" s="6">
        <v>0</v>
      </c>
      <c r="F30" s="6">
        <v>1609</v>
      </c>
      <c r="G30" s="6">
        <v>16883</v>
      </c>
      <c r="H30" s="6">
        <v>0</v>
      </c>
      <c r="I30" s="6">
        <v>0</v>
      </c>
      <c r="J30" s="6">
        <v>6668021</v>
      </c>
    </row>
    <row r="31" spans="1:10" ht="15.75" x14ac:dyDescent="0.25">
      <c r="A31" s="11">
        <v>2017</v>
      </c>
      <c r="B31" s="6">
        <v>7504757</v>
      </c>
      <c r="C31" s="6">
        <v>924</v>
      </c>
      <c r="D31" s="6">
        <v>18</v>
      </c>
      <c r="E31" s="6">
        <v>0</v>
      </c>
      <c r="F31" s="6">
        <v>6169</v>
      </c>
      <c r="G31" s="6">
        <v>5995</v>
      </c>
      <c r="H31" s="6">
        <v>0</v>
      </c>
      <c r="I31" s="6">
        <v>0</v>
      </c>
      <c r="J31" s="6">
        <v>3538067</v>
      </c>
    </row>
    <row r="32" spans="1:10" ht="15.75" x14ac:dyDescent="0.25">
      <c r="A32" s="11">
        <v>2018</v>
      </c>
      <c r="B32" s="6">
        <v>4165257</v>
      </c>
      <c r="C32" s="6">
        <v>993</v>
      </c>
      <c r="D32" s="6">
        <v>14</v>
      </c>
      <c r="E32" s="6">
        <v>0</v>
      </c>
      <c r="F32" s="6">
        <v>572</v>
      </c>
      <c r="G32" s="6">
        <v>2713</v>
      </c>
      <c r="H32" s="6">
        <v>0</v>
      </c>
      <c r="I32" s="6">
        <v>0</v>
      </c>
      <c r="J32" s="6">
        <v>3019939</v>
      </c>
    </row>
    <row r="33" spans="1:10" ht="15.75" x14ac:dyDescent="0.25">
      <c r="A33" s="11">
        <v>2019</v>
      </c>
      <c r="B33" s="6">
        <v>9041075</v>
      </c>
      <c r="C33" s="6">
        <v>437</v>
      </c>
      <c r="D33" s="6">
        <v>50</v>
      </c>
      <c r="E33" s="6">
        <v>0</v>
      </c>
      <c r="F33" s="6">
        <v>8839</v>
      </c>
      <c r="G33" s="6">
        <v>4819</v>
      </c>
      <c r="H33" s="6">
        <v>3</v>
      </c>
      <c r="I33" s="6">
        <v>0</v>
      </c>
      <c r="J33" s="6">
        <v>3139601</v>
      </c>
    </row>
    <row r="34" spans="1:10" ht="15.75" x14ac:dyDescent="0.25">
      <c r="A34" s="11">
        <v>2020</v>
      </c>
      <c r="B34" s="6">
        <v>10950161</v>
      </c>
      <c r="C34" s="6">
        <v>65</v>
      </c>
      <c r="D34" s="6">
        <v>23</v>
      </c>
      <c r="E34" s="6">
        <v>0</v>
      </c>
      <c r="F34" s="6">
        <v>738</v>
      </c>
      <c r="G34" s="6">
        <v>4406</v>
      </c>
      <c r="H34" s="6">
        <v>0</v>
      </c>
      <c r="I34" s="6">
        <v>0</v>
      </c>
      <c r="J34" s="6">
        <v>607644</v>
      </c>
    </row>
    <row r="35" spans="1:10" ht="15.75" x14ac:dyDescent="0.25">
      <c r="A35" s="11">
        <v>2021</v>
      </c>
      <c r="B35" s="6">
        <v>2556996</v>
      </c>
      <c r="C35" s="6">
        <v>78</v>
      </c>
      <c r="D35" s="6">
        <v>0</v>
      </c>
      <c r="E35" s="6">
        <v>0</v>
      </c>
      <c r="F35" s="6">
        <v>0</v>
      </c>
      <c r="G35" s="6">
        <v>1033</v>
      </c>
      <c r="H35" s="6">
        <v>0</v>
      </c>
      <c r="I35" s="6">
        <v>0</v>
      </c>
      <c r="J35" s="6">
        <v>36917</v>
      </c>
    </row>
    <row r="36" spans="1:10" ht="15.75" x14ac:dyDescent="0.25">
      <c r="A36" s="11">
        <v>2022</v>
      </c>
      <c r="B36" s="6">
        <v>6470550</v>
      </c>
      <c r="C36" s="6">
        <v>17</v>
      </c>
      <c r="D36" s="6">
        <v>0</v>
      </c>
      <c r="E36" s="6">
        <v>0</v>
      </c>
      <c r="F36" s="6">
        <v>491</v>
      </c>
      <c r="G36" s="6">
        <v>230</v>
      </c>
      <c r="H36" s="6">
        <v>2</v>
      </c>
      <c r="I36" s="6">
        <v>12</v>
      </c>
      <c r="J36" s="6">
        <v>124525</v>
      </c>
    </row>
    <row r="37" spans="1:10" ht="15.75" x14ac:dyDescent="0.25">
      <c r="A37" s="11">
        <v>2023</v>
      </c>
      <c r="B37" s="6">
        <v>2275287</v>
      </c>
      <c r="C37" s="6">
        <v>11</v>
      </c>
      <c r="D37" s="6">
        <v>9</v>
      </c>
      <c r="E37" s="6">
        <v>1</v>
      </c>
      <c r="F37" s="6">
        <v>315</v>
      </c>
      <c r="G37" s="6">
        <v>494</v>
      </c>
      <c r="H37" s="6">
        <v>20</v>
      </c>
      <c r="I37" s="6">
        <v>126</v>
      </c>
      <c r="J37" s="6">
        <v>207345</v>
      </c>
    </row>
    <row r="38" spans="1:10" ht="15.75" x14ac:dyDescent="0.25">
      <c r="A38" s="11">
        <v>2024</v>
      </c>
      <c r="B38" s="6">
        <v>2320929</v>
      </c>
      <c r="C38" s="6">
        <v>19</v>
      </c>
      <c r="D38" s="6">
        <v>7</v>
      </c>
      <c r="E38" s="6">
        <v>0</v>
      </c>
      <c r="F38" s="6">
        <v>78</v>
      </c>
      <c r="G38" s="6">
        <v>254</v>
      </c>
      <c r="H38" s="6">
        <v>13</v>
      </c>
      <c r="I38" s="6">
        <v>85</v>
      </c>
      <c r="J38" s="6">
        <v>232131</v>
      </c>
    </row>
    <row r="39" spans="1:10" ht="15.75" x14ac:dyDescent="0.25">
      <c r="A39" s="11">
        <v>2025</v>
      </c>
      <c r="B39" s="6">
        <v>314376</v>
      </c>
      <c r="C39" s="6">
        <v>13</v>
      </c>
      <c r="D39" s="6">
        <v>1</v>
      </c>
      <c r="E39" s="6">
        <v>14</v>
      </c>
      <c r="F39" s="6">
        <v>30</v>
      </c>
      <c r="G39" s="6">
        <v>269</v>
      </c>
      <c r="H39" s="6">
        <v>2</v>
      </c>
      <c r="I39" s="6">
        <v>43</v>
      </c>
      <c r="J39" s="6">
        <v>10723</v>
      </c>
    </row>
    <row r="40" spans="1:10" ht="15.75" x14ac:dyDescent="0.25">
      <c r="A40" s="1" t="s">
        <v>11</v>
      </c>
      <c r="B40" s="13">
        <f>B4+B5+B6+B7+B8+B9+B10+B11+B12+B13+B14+B15+B16+B17+B18+B19+B20+B21+B22+B23+B24+B25+B26+B27+B28+B29+B30+B31+B32+B33+B34+B35+B36+B37+B38+B39</f>
        <v>433595681</v>
      </c>
      <c r="C40" s="13">
        <f t="shared" ref="C40:J40" si="0">C4+C5+C6+C7+C8+C9+C10+C11+C12+C13+C14+C15+C16+C17+C18+C19+C20+C21+C22+C23+C24+C25+C26+C27+C28+C29+C30+C31+C32+C33+C34+C35+C36+C37+C38+C39</f>
        <v>242258</v>
      </c>
      <c r="D40" s="13">
        <f t="shared" si="0"/>
        <v>7204</v>
      </c>
      <c r="E40" s="13">
        <f t="shared" si="0"/>
        <v>15</v>
      </c>
      <c r="F40" s="13">
        <f>F4+F5+F6+F7+F8+F9+F10+F11+F12+F13+F14+F15+F16+F17+F18+F19+F20+F21+F22+F23+F24+F25+F26+F27+F28+F29+F30+F31+F32+F33+F34+F35+F36+F37+F38+F39</f>
        <v>399636</v>
      </c>
      <c r="G40" s="13">
        <f>G4+G5+G6+G7+G8+G9+G10+G11+G12+G13+G14+G15+G16+G17+G18+G19+G20+G21+G22+G23+G24+G25+G26+G27+G28+G29+G30+G31+G32+G33+G34+G35+G36+G37+G38+G39</f>
        <v>3478919</v>
      </c>
      <c r="H40" s="13">
        <f t="shared" si="0"/>
        <v>42</v>
      </c>
      <c r="I40" s="13">
        <f t="shared" si="0"/>
        <v>266</v>
      </c>
      <c r="J40" s="13">
        <f t="shared" si="0"/>
        <v>157808716</v>
      </c>
    </row>
  </sheetData>
  <mergeCells count="1">
    <mergeCell ref="A1:J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Provinces</vt:lpstr>
      <vt:lpstr>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Mansoor Sarwari</dc:creator>
  <cp:lastModifiedBy>Farid Elmi</cp:lastModifiedBy>
  <dcterms:created xsi:type="dcterms:W3CDTF">2026-07-05T04:34:19Z</dcterms:created>
  <dcterms:modified xsi:type="dcterms:W3CDTF">2026-07-20T06:14:05Z</dcterms:modified>
</cp:coreProperties>
</file>